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armenemily/Library/CloudStorage/GoogleDrive-carmen.e.hazim@gmail.com/Shared drives/SAIA Consortium/SAIA Tools/"/>
    </mc:Choice>
  </mc:AlternateContent>
  <xr:revisionPtr revIDLastSave="0" documentId="13_ncr:1_{E7A561F1-38CD-4443-A71C-73FC08B63BF9}" xr6:coauthVersionLast="47" xr6:coauthVersionMax="47" xr10:uidLastSave="{00000000-0000-0000-0000-000000000000}"/>
  <workbookProtection workbookAlgorithmName="SHA-512" workbookHashValue="KE5ZxWbFiPEAsMQeaxSxVyf0TTzgtARYxajsNQlncB99j8HIk98KuqK+2MxobHvvyk1vTzrabLMQtzyNE3UwLg==" workbookSaltValue="ASvL0BlHx2RMzuSEDiXAXw==" workbookSpinCount="100000" lockStructure="1"/>
  <bookViews>
    <workbookView xWindow="0" yWindow="500" windowWidth="28800" windowHeight="16180" xr2:uid="{00000000-000D-0000-FFFF-FFFF00000000}"/>
  </bookViews>
  <sheets>
    <sheet name="Sheet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 l="1"/>
  <c r="G20" i="1"/>
  <c r="F18" i="1"/>
  <c r="E10" i="1"/>
  <c r="E12" i="1"/>
  <c r="E14" i="1"/>
  <c r="E16" i="1"/>
  <c r="E18" i="1"/>
  <c r="E20" i="1"/>
  <c r="D6" i="1"/>
  <c r="E8" i="1"/>
  <c r="F16" i="1"/>
  <c r="F14" i="1"/>
  <c r="F10" i="1"/>
  <c r="G18" i="1"/>
  <c r="F8" i="1"/>
  <c r="G8" i="1"/>
  <c r="G16" i="1"/>
  <c r="G10" i="1"/>
  <c r="G14" i="1"/>
</calcChain>
</file>

<file path=xl/sharedStrings.xml><?xml version="1.0" encoding="utf-8"?>
<sst xmlns="http://schemas.openxmlformats.org/spreadsheetml/2006/main" count="24" uniqueCount="24">
  <si>
    <t>Service provider catchment area</t>
  </si>
  <si>
    <t>Months of data aggregation</t>
  </si>
  <si>
    <t>Estimated target population</t>
  </si>
  <si>
    <t>Step 1</t>
  </si>
  <si>
    <t>Step 2</t>
  </si>
  <si>
    <t>Clients screened / assessed for eligibility</t>
  </si>
  <si>
    <t>Clients eligible</t>
  </si>
  <si>
    <t>Step 3</t>
  </si>
  <si>
    <t>Step 4</t>
  </si>
  <si>
    <t>Step 5</t>
  </si>
  <si>
    <t>Step 6</t>
  </si>
  <si>
    <t>Estimated prevalence of target condition</t>
  </si>
  <si>
    <t>Step 7</t>
  </si>
  <si>
    <t>Total</t>
  </si>
  <si>
    <t>%</t>
  </si>
  <si>
    <t>Drop off</t>
  </si>
  <si>
    <t>Clients achieving control / resolution of condition</t>
  </si>
  <si>
    <t>Clients presenting for service / picking up prescription</t>
  </si>
  <si>
    <r>
      <rPr>
        <b/>
        <sz val="14"/>
        <color theme="1"/>
        <rFont val="Arial"/>
        <family val="2"/>
      </rPr>
      <t xml:space="preserve">Example Cascade Analysis Tool </t>
    </r>
    <r>
      <rPr>
        <sz val="14"/>
        <color theme="1"/>
        <rFont val="Arial"/>
        <family val="2"/>
      </rPr>
      <t xml:space="preserve">
</t>
    </r>
    <r>
      <rPr>
        <i/>
        <sz val="10"/>
        <color theme="1"/>
        <rFont val="Arial"/>
        <family val="2"/>
      </rPr>
      <t>Enter totals in green boxes in Total column only. Drop off and Cascade Gain columns will auto-populate once full cascade data is available</t>
    </r>
    <r>
      <rPr>
        <sz val="10"/>
        <color theme="1"/>
        <rFont val="Arial"/>
        <family val="2"/>
      </rPr>
      <t xml:space="preserve">.
</t>
    </r>
    <r>
      <rPr>
        <i/>
        <sz val="10"/>
        <color theme="1"/>
        <rFont val="Arial"/>
        <family val="2"/>
      </rPr>
      <t xml:space="preserve">If cells turn red, implausible data have been entered; check data entry. </t>
    </r>
  </si>
  <si>
    <t>No cascade gain at this step; client eligibility should not be 100%</t>
  </si>
  <si>
    <t>Clients presenting</t>
  </si>
  <si>
    <t>Clients referred for service / receiving prescription</t>
  </si>
  <si>
    <t>Clients returning for follow-up</t>
  </si>
  <si>
    <t xml:space="preserve">Cascade gain through Step 7 if step were optimized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</si>
</sst>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i/>
      <sz val="14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4"/>
      <color theme="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4" fillId="2" borderId="2" xfId="0" applyFont="1" applyFill="1" applyBorder="1" applyAlignment="1" applyProtection="1">
      <alignment horizontal="center"/>
      <protection locked="0"/>
    </xf>
    <xf numFmtId="9" fontId="4" fillId="2" borderId="1" xfId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0" fillId="3" borderId="0" xfId="0" applyFill="1"/>
    <xf numFmtId="9" fontId="2" fillId="0" borderId="1" xfId="1" applyFont="1" applyBorder="1" applyAlignment="1" applyProtection="1">
      <alignment horizontal="center"/>
    </xf>
    <xf numFmtId="0" fontId="3" fillId="0" borderId="1" xfId="0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2" fillId="0" borderId="1" xfId="0" applyFont="1" applyBorder="1"/>
    <xf numFmtId="0" fontId="2" fillId="3" borderId="0" xfId="0" applyFont="1" applyFill="1"/>
    <xf numFmtId="0" fontId="2" fillId="3" borderId="0" xfId="0" applyFont="1" applyFill="1" applyAlignment="1">
      <alignment horizontal="center"/>
    </xf>
    <xf numFmtId="9" fontId="2" fillId="3" borderId="0" xfId="1" applyFont="1" applyFill="1" applyAlignment="1" applyProtection="1">
      <alignment horizontal="center"/>
    </xf>
    <xf numFmtId="1" fontId="2" fillId="3" borderId="0" xfId="0" applyNumberFormat="1" applyFont="1" applyFill="1" applyAlignment="1">
      <alignment horizontal="center"/>
    </xf>
    <xf numFmtId="0" fontId="5" fillId="3" borderId="0" xfId="0" applyFont="1" applyFill="1"/>
    <xf numFmtId="0" fontId="5" fillId="3" borderId="0" xfId="0" applyFont="1" applyFill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wrapText="1"/>
    </xf>
    <xf numFmtId="0" fontId="4" fillId="0" borderId="2" xfId="0" applyFont="1" applyBorder="1" applyAlignment="1">
      <alignment horizontal="left" indent="2"/>
    </xf>
    <xf numFmtId="0" fontId="4" fillId="0" borderId="1" xfId="0" applyFont="1" applyBorder="1" applyAlignment="1">
      <alignment horizontal="left" indent="2"/>
    </xf>
  </cellXfs>
  <cellStyles count="2">
    <cellStyle name="Normal" xfId="0" builtinId="0"/>
    <cellStyle name="Percent" xfId="1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5B8D3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431800</xdr:colOff>
      <xdr:row>8</xdr:row>
      <xdr:rowOff>0</xdr:rowOff>
    </xdr:from>
    <xdr:to>
      <xdr:col>3</xdr:col>
      <xdr:colOff>520700</xdr:colOff>
      <xdr:row>9</xdr:row>
      <xdr:rowOff>0</xdr:rowOff>
    </xdr:to>
    <xdr:sp macro="" textlink="">
      <xdr:nvSpPr>
        <xdr:cNvPr id="4" name="Down Arrow 3">
          <a:extLst>
            <a:ext uri="{FF2B5EF4-FFF2-40B4-BE49-F238E27FC236}">
              <a16:creationId xmlns:a16="http://schemas.microsoft.com/office/drawing/2014/main" id="{536D8449-4FC4-8141-CD86-1EF064DAE020}"/>
            </a:ext>
          </a:extLst>
        </xdr:cNvPr>
        <xdr:cNvSpPr/>
      </xdr:nvSpPr>
      <xdr:spPr>
        <a:xfrm>
          <a:off x="5397500" y="2540000"/>
          <a:ext cx="88900" cy="228600"/>
        </a:xfrm>
        <a:prstGeom prst="down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3</xdr:col>
      <xdr:colOff>444500</xdr:colOff>
      <xdr:row>10</xdr:row>
      <xdr:rowOff>0</xdr:rowOff>
    </xdr:from>
    <xdr:to>
      <xdr:col>3</xdr:col>
      <xdr:colOff>533400</xdr:colOff>
      <xdr:row>11</xdr:row>
      <xdr:rowOff>0</xdr:rowOff>
    </xdr:to>
    <xdr:sp macro="" textlink="">
      <xdr:nvSpPr>
        <xdr:cNvPr id="5" name="Down Arrow 4">
          <a:extLst>
            <a:ext uri="{FF2B5EF4-FFF2-40B4-BE49-F238E27FC236}">
              <a16:creationId xmlns:a16="http://schemas.microsoft.com/office/drawing/2014/main" id="{18502AD0-C743-8E49-97A4-6CAABD943E3D}"/>
            </a:ext>
          </a:extLst>
        </xdr:cNvPr>
        <xdr:cNvSpPr/>
      </xdr:nvSpPr>
      <xdr:spPr>
        <a:xfrm>
          <a:off x="5410200" y="2997200"/>
          <a:ext cx="88900" cy="228600"/>
        </a:xfrm>
        <a:prstGeom prst="down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3</xdr:col>
      <xdr:colOff>431800</xdr:colOff>
      <xdr:row>12</xdr:row>
      <xdr:rowOff>0</xdr:rowOff>
    </xdr:from>
    <xdr:to>
      <xdr:col>3</xdr:col>
      <xdr:colOff>520700</xdr:colOff>
      <xdr:row>13</xdr:row>
      <xdr:rowOff>0</xdr:rowOff>
    </xdr:to>
    <xdr:sp macro="" textlink="">
      <xdr:nvSpPr>
        <xdr:cNvPr id="6" name="Down Arrow 5">
          <a:extLst>
            <a:ext uri="{FF2B5EF4-FFF2-40B4-BE49-F238E27FC236}">
              <a16:creationId xmlns:a16="http://schemas.microsoft.com/office/drawing/2014/main" id="{93A2AED6-A99D-AA4A-881E-1E4FAFF9B9C2}"/>
            </a:ext>
          </a:extLst>
        </xdr:cNvPr>
        <xdr:cNvSpPr/>
      </xdr:nvSpPr>
      <xdr:spPr>
        <a:xfrm>
          <a:off x="5397500" y="3454400"/>
          <a:ext cx="88900" cy="228600"/>
        </a:xfrm>
        <a:prstGeom prst="down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3</xdr:col>
      <xdr:colOff>444500</xdr:colOff>
      <xdr:row>14</xdr:row>
      <xdr:rowOff>0</xdr:rowOff>
    </xdr:from>
    <xdr:to>
      <xdr:col>3</xdr:col>
      <xdr:colOff>533400</xdr:colOff>
      <xdr:row>15</xdr:row>
      <xdr:rowOff>0</xdr:rowOff>
    </xdr:to>
    <xdr:sp macro="" textlink="">
      <xdr:nvSpPr>
        <xdr:cNvPr id="7" name="Down Arrow 6">
          <a:extLst>
            <a:ext uri="{FF2B5EF4-FFF2-40B4-BE49-F238E27FC236}">
              <a16:creationId xmlns:a16="http://schemas.microsoft.com/office/drawing/2014/main" id="{E4B18D1E-4F8D-0448-9E13-B976B3BBE8FD}"/>
            </a:ext>
          </a:extLst>
        </xdr:cNvPr>
        <xdr:cNvSpPr/>
      </xdr:nvSpPr>
      <xdr:spPr>
        <a:xfrm>
          <a:off x="5410200" y="3911600"/>
          <a:ext cx="88900" cy="228600"/>
        </a:xfrm>
        <a:prstGeom prst="down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en-GB" sz="1100"/>
        </a:p>
      </xdr:txBody>
    </xdr:sp>
    <xdr:clientData/>
  </xdr:twoCellAnchor>
  <xdr:twoCellAnchor>
    <xdr:from>
      <xdr:col>3</xdr:col>
      <xdr:colOff>431800</xdr:colOff>
      <xdr:row>16</xdr:row>
      <xdr:rowOff>0</xdr:rowOff>
    </xdr:from>
    <xdr:to>
      <xdr:col>3</xdr:col>
      <xdr:colOff>520700</xdr:colOff>
      <xdr:row>17</xdr:row>
      <xdr:rowOff>0</xdr:rowOff>
    </xdr:to>
    <xdr:sp macro="" textlink="">
      <xdr:nvSpPr>
        <xdr:cNvPr id="8" name="Down Arrow 7">
          <a:extLst>
            <a:ext uri="{FF2B5EF4-FFF2-40B4-BE49-F238E27FC236}">
              <a16:creationId xmlns:a16="http://schemas.microsoft.com/office/drawing/2014/main" id="{4377F4A6-09D3-E94F-8ADC-52EEC94B444A}"/>
            </a:ext>
          </a:extLst>
        </xdr:cNvPr>
        <xdr:cNvSpPr/>
      </xdr:nvSpPr>
      <xdr:spPr>
        <a:xfrm>
          <a:off x="5397500" y="4368800"/>
          <a:ext cx="88900" cy="228600"/>
        </a:xfrm>
        <a:prstGeom prst="down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en-GB" sz="1100"/>
        </a:p>
      </xdr:txBody>
    </xdr:sp>
    <xdr:clientData/>
  </xdr:twoCellAnchor>
  <xdr:twoCellAnchor>
    <xdr:from>
      <xdr:col>3</xdr:col>
      <xdr:colOff>444499</xdr:colOff>
      <xdr:row>18</xdr:row>
      <xdr:rowOff>0</xdr:rowOff>
    </xdr:from>
    <xdr:to>
      <xdr:col>3</xdr:col>
      <xdr:colOff>539150</xdr:colOff>
      <xdr:row>18</xdr:row>
      <xdr:rowOff>215181</xdr:rowOff>
    </xdr:to>
    <xdr:sp macro="" textlink="">
      <xdr:nvSpPr>
        <xdr:cNvPr id="9" name="Down Arrow 8">
          <a:extLst>
            <a:ext uri="{FF2B5EF4-FFF2-40B4-BE49-F238E27FC236}">
              <a16:creationId xmlns:a16="http://schemas.microsoft.com/office/drawing/2014/main" id="{7A28A6C4-92FE-6B4A-8CBB-356E29EEB08A}"/>
            </a:ext>
          </a:extLst>
        </xdr:cNvPr>
        <xdr:cNvSpPr/>
      </xdr:nvSpPr>
      <xdr:spPr>
        <a:xfrm>
          <a:off x="5931857" y="4816415"/>
          <a:ext cx="94651" cy="215181"/>
        </a:xfrm>
        <a:prstGeom prst="down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1"/>
  <sheetViews>
    <sheetView tabSelected="1" zoomScale="120" zoomScaleNormal="120" workbookViewId="0">
      <selection activeCell="D3" sqref="D3"/>
    </sheetView>
  </sheetViews>
  <sheetFormatPr baseColWidth="10" defaultColWidth="10.83203125" defaultRowHeight="16" x14ac:dyDescent="0.2"/>
  <cols>
    <col min="1" max="1" width="4.83203125" customWidth="1"/>
    <col min="2" max="2" width="9.5" customWidth="1"/>
    <col min="3" max="3" width="57.6640625" bestFit="1" customWidth="1"/>
    <col min="4" max="4" width="12.1640625" customWidth="1"/>
    <col min="5" max="5" width="12" bestFit="1" customWidth="1"/>
    <col min="7" max="7" width="27.83203125" bestFit="1" customWidth="1"/>
    <col min="8" max="8" width="3.83203125" customWidth="1"/>
  </cols>
  <sheetData>
    <row r="1" spans="1:8" x14ac:dyDescent="0.2">
      <c r="A1" s="5"/>
      <c r="B1" s="5"/>
      <c r="C1" s="5"/>
      <c r="D1" s="5"/>
      <c r="E1" s="5"/>
      <c r="F1" s="5"/>
      <c r="G1" s="5"/>
      <c r="H1" s="5"/>
    </row>
    <row r="2" spans="1:8" ht="76" customHeight="1" x14ac:dyDescent="0.2">
      <c r="A2" s="5"/>
      <c r="B2" s="20" t="s">
        <v>18</v>
      </c>
      <c r="C2" s="20"/>
      <c r="D2" s="18" t="s">
        <v>13</v>
      </c>
      <c r="E2" s="18" t="s">
        <v>14</v>
      </c>
      <c r="F2" s="18" t="s">
        <v>15</v>
      </c>
      <c r="G2" s="19" t="s">
        <v>23</v>
      </c>
      <c r="H2" s="5"/>
    </row>
    <row r="3" spans="1:8" ht="18" x14ac:dyDescent="0.2">
      <c r="A3" s="5"/>
      <c r="B3" s="21" t="s">
        <v>0</v>
      </c>
      <c r="C3" s="21"/>
      <c r="D3" s="1"/>
      <c r="E3" s="12"/>
      <c r="F3" s="12"/>
      <c r="G3" s="12"/>
      <c r="H3" s="5"/>
    </row>
    <row r="4" spans="1:8" ht="18" x14ac:dyDescent="0.2">
      <c r="A4" s="5"/>
      <c r="B4" s="22" t="s">
        <v>11</v>
      </c>
      <c r="C4" s="22"/>
      <c r="D4" s="2"/>
      <c r="E4" s="12"/>
      <c r="F4" s="12"/>
      <c r="G4" s="12"/>
      <c r="H4" s="5"/>
    </row>
    <row r="5" spans="1:8" ht="18" x14ac:dyDescent="0.2">
      <c r="A5" s="5"/>
      <c r="B5" s="22" t="s">
        <v>1</v>
      </c>
      <c r="C5" s="22"/>
      <c r="D5" s="3"/>
      <c r="E5" s="12"/>
      <c r="F5" s="12"/>
      <c r="G5" s="12"/>
      <c r="H5" s="5"/>
    </row>
    <row r="6" spans="1:8" ht="18" x14ac:dyDescent="0.2">
      <c r="A6" s="5"/>
      <c r="B6" s="22" t="s">
        <v>2</v>
      </c>
      <c r="C6" s="22"/>
      <c r="D6" s="17">
        <f>IFERROR(D3*D4*D5,"add data" )</f>
        <v>0</v>
      </c>
      <c r="E6" s="12"/>
      <c r="F6" s="12"/>
      <c r="G6" s="12"/>
      <c r="H6" s="5"/>
    </row>
    <row r="7" spans="1:8" ht="18" x14ac:dyDescent="0.2">
      <c r="A7" s="5"/>
      <c r="B7" s="11"/>
      <c r="C7" s="11"/>
      <c r="D7" s="12"/>
      <c r="E7" s="12"/>
      <c r="F7" s="12"/>
      <c r="G7" s="12"/>
      <c r="H7" s="5"/>
    </row>
    <row r="8" spans="1:8" ht="18" x14ac:dyDescent="0.2">
      <c r="A8" s="5"/>
      <c r="B8" s="9" t="s">
        <v>3</v>
      </c>
      <c r="C8" s="10" t="s">
        <v>20</v>
      </c>
      <c r="D8" s="4"/>
      <c r="E8" s="6" t="str">
        <f>IFERROR(D8/D6,"add data")</f>
        <v>add data</v>
      </c>
      <c r="F8" s="7">
        <f>IFERROR(D6-D8,"add data")</f>
        <v>0</v>
      </c>
      <c r="G8" s="8" t="str">
        <f>IFERROR(F8*E10*E12*E14*E16*E18*E20,"add data")</f>
        <v>add data</v>
      </c>
      <c r="H8" s="5"/>
    </row>
    <row r="9" spans="1:8" ht="18" x14ac:dyDescent="0.2">
      <c r="A9" s="5"/>
      <c r="B9" s="11"/>
      <c r="C9" s="11"/>
      <c r="D9" s="12"/>
      <c r="E9" s="13"/>
      <c r="F9" s="12"/>
      <c r="G9" s="14"/>
      <c r="H9" s="5"/>
    </row>
    <row r="10" spans="1:8" ht="18" x14ac:dyDescent="0.2">
      <c r="A10" s="5"/>
      <c r="B10" s="9" t="s">
        <v>4</v>
      </c>
      <c r="C10" s="10" t="s">
        <v>5</v>
      </c>
      <c r="D10" s="4"/>
      <c r="E10" s="6" t="str">
        <f>IFERROR(D10/D8,"add data")</f>
        <v>add data</v>
      </c>
      <c r="F10" s="7">
        <f>IFERROR(D8-D10,"add data")</f>
        <v>0</v>
      </c>
      <c r="G10" s="8" t="str">
        <f>IFERROR(F10*E12*E14*E16*E18*E20, "add data")</f>
        <v>add data</v>
      </c>
      <c r="H10" s="5"/>
    </row>
    <row r="11" spans="1:8" ht="18" x14ac:dyDescent="0.2">
      <c r="A11" s="5"/>
      <c r="B11" s="11"/>
      <c r="C11" s="11"/>
      <c r="D11" s="12"/>
      <c r="E11" s="13"/>
      <c r="F11" s="12"/>
      <c r="G11" s="14"/>
      <c r="H11" s="5"/>
    </row>
    <row r="12" spans="1:8" ht="18" x14ac:dyDescent="0.2">
      <c r="A12" s="5"/>
      <c r="B12" s="9" t="s">
        <v>7</v>
      </c>
      <c r="C12" s="10" t="s">
        <v>6</v>
      </c>
      <c r="D12" s="4"/>
      <c r="E12" s="6" t="str">
        <f>IFERROR(D12/D10,"add data")</f>
        <v>add data</v>
      </c>
      <c r="F12" s="12"/>
      <c r="G12" s="14"/>
      <c r="H12" s="5"/>
    </row>
    <row r="13" spans="1:8" ht="18" x14ac:dyDescent="0.2">
      <c r="A13" s="5"/>
      <c r="B13" s="11"/>
      <c r="C13" s="15" t="s">
        <v>19</v>
      </c>
      <c r="D13" s="12"/>
      <c r="E13" s="13"/>
      <c r="F13" s="16"/>
      <c r="G13" s="14"/>
      <c r="H13" s="5"/>
    </row>
    <row r="14" spans="1:8" ht="18" x14ac:dyDescent="0.2">
      <c r="A14" s="5"/>
      <c r="B14" s="9" t="s">
        <v>8</v>
      </c>
      <c r="C14" s="10" t="s">
        <v>21</v>
      </c>
      <c r="D14" s="4"/>
      <c r="E14" s="6" t="str">
        <f>IFERROR(D14/D12,"add data")</f>
        <v>add data</v>
      </c>
      <c r="F14" s="7">
        <f>IFERROR(D12-D14,"add data")</f>
        <v>0</v>
      </c>
      <c r="G14" s="8" t="str">
        <f>IFERROR(F14*E16*E18*E20,"add data")</f>
        <v>add data</v>
      </c>
      <c r="H14" s="5"/>
    </row>
    <row r="15" spans="1:8" ht="18" x14ac:dyDescent="0.2">
      <c r="A15" s="5"/>
      <c r="B15" s="11"/>
      <c r="C15" s="11"/>
      <c r="D15" s="12"/>
      <c r="E15" s="13"/>
      <c r="F15" s="12"/>
      <c r="G15" s="14"/>
      <c r="H15" s="5"/>
    </row>
    <row r="16" spans="1:8" ht="18" x14ac:dyDescent="0.2">
      <c r="A16" s="5"/>
      <c r="B16" s="9" t="s">
        <v>9</v>
      </c>
      <c r="C16" s="10" t="s">
        <v>17</v>
      </c>
      <c r="D16" s="4"/>
      <c r="E16" s="6" t="str">
        <f>IFERROR(D16/D14,"add data")</f>
        <v>add data</v>
      </c>
      <c r="F16" s="7">
        <f>IFERROR(D14-D16,"add data")</f>
        <v>0</v>
      </c>
      <c r="G16" s="8" t="str">
        <f>IFERROR(F16*E18*E20,"add data")</f>
        <v>add data</v>
      </c>
      <c r="H16" s="5"/>
    </row>
    <row r="17" spans="1:8" ht="18" x14ac:dyDescent="0.2">
      <c r="A17" s="5"/>
      <c r="B17" s="11"/>
      <c r="C17" s="11"/>
      <c r="D17" s="12"/>
      <c r="E17" s="13"/>
      <c r="F17" s="12"/>
      <c r="G17" s="14"/>
      <c r="H17" s="5"/>
    </row>
    <row r="18" spans="1:8" ht="18" x14ac:dyDescent="0.2">
      <c r="A18" s="5"/>
      <c r="B18" s="9" t="s">
        <v>10</v>
      </c>
      <c r="C18" s="10" t="s">
        <v>22</v>
      </c>
      <c r="D18" s="4"/>
      <c r="E18" s="6" t="str">
        <f>IFERROR(D18/D16,"add data")</f>
        <v>add data</v>
      </c>
      <c r="F18" s="7">
        <f>IFERROR(D16-D18,"add data")</f>
        <v>0</v>
      </c>
      <c r="G18" s="8" t="str">
        <f>IFERROR(F18*E20,"add data")</f>
        <v>add data</v>
      </c>
      <c r="H18" s="5"/>
    </row>
    <row r="19" spans="1:8" ht="18" x14ac:dyDescent="0.2">
      <c r="A19" s="5"/>
      <c r="B19" s="11"/>
      <c r="C19" s="11"/>
      <c r="D19" s="12"/>
      <c r="E19" s="13"/>
      <c r="F19" s="12"/>
      <c r="G19" s="14"/>
      <c r="H19" s="5"/>
    </row>
    <row r="20" spans="1:8" ht="18" x14ac:dyDescent="0.2">
      <c r="A20" s="5"/>
      <c r="B20" s="9" t="s">
        <v>12</v>
      </c>
      <c r="C20" s="10" t="s">
        <v>16</v>
      </c>
      <c r="D20" s="4"/>
      <c r="E20" s="6" t="str">
        <f>IFERROR(D20/D18,"add data")</f>
        <v>add data</v>
      </c>
      <c r="F20" s="7">
        <f>IFERROR(D18-D20,"add data")</f>
        <v>0</v>
      </c>
      <c r="G20" s="8">
        <f>IFERROR(F20,"add data")</f>
        <v>0</v>
      </c>
      <c r="H20" s="5"/>
    </row>
    <row r="21" spans="1:8" x14ac:dyDescent="0.2">
      <c r="A21" s="5"/>
      <c r="B21" s="5"/>
      <c r="C21" s="5"/>
      <c r="D21" s="5"/>
      <c r="E21" s="5"/>
      <c r="F21" s="5"/>
      <c r="G21" s="5"/>
      <c r="H21" s="5"/>
    </row>
  </sheetData>
  <sheetProtection algorithmName="SHA-512" hashValue="+U30KaShBZiU3vIkUoM2xAZlTp8I2bBB7WRFq2M0CSKuMFTa6MKHVMsa9nFjt08giBJskQF/Q2NDfUNRPZkymA==" saltValue="lYaHPtrZonxtOJ31CO/IZg==" spinCount="100000" sheet="1" objects="1" scenarios="1" selectLockedCells="1"/>
  <mergeCells count="5">
    <mergeCell ref="B2:C2"/>
    <mergeCell ref="B3:C3"/>
    <mergeCell ref="B5:C5"/>
    <mergeCell ref="B6:C6"/>
    <mergeCell ref="B4:C4"/>
  </mergeCells>
  <conditionalFormatting sqref="E12 E8:G8 E10:G10 E14:G14 E16:G16 E18:G18 E20:G20">
    <cfRule type="cellIs" dxfId="0" priority="1" operator="lessThan">
      <formula>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Kristjana Hrönn Ásbjörnsdóttir - HI</dc:creator>
  <cp:lastModifiedBy>Microsoft Office User</cp:lastModifiedBy>
  <dcterms:created xsi:type="dcterms:W3CDTF">2022-12-16T17:03:16Z</dcterms:created>
  <dcterms:modified xsi:type="dcterms:W3CDTF">2023-03-24T20:01:18Z</dcterms:modified>
</cp:coreProperties>
</file>